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I2" i="1"/>
  <c r="J2" i="1"/>
  <c r="K2" i="1"/>
  <c r="H3" i="1"/>
  <c r="I3" i="1"/>
  <c r="J3" i="1"/>
  <c r="K3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</calcChain>
</file>

<file path=xl/sharedStrings.xml><?xml version="1.0" encoding="utf-8"?>
<sst xmlns="http://schemas.openxmlformats.org/spreadsheetml/2006/main" count="97" uniqueCount="54">
  <si>
    <t>Salesman</t>
  </si>
  <si>
    <t>Date Ordered</t>
  </si>
  <si>
    <t>Invoice Due</t>
  </si>
  <si>
    <t>Product</t>
  </si>
  <si>
    <t>Product ID</t>
  </si>
  <si>
    <t>Region</t>
  </si>
  <si>
    <t>Purchaser</t>
  </si>
  <si>
    <t>Sales</t>
  </si>
  <si>
    <t>Profit</t>
  </si>
  <si>
    <t>Qty</t>
  </si>
  <si>
    <t>John Stones</t>
  </si>
  <si>
    <t>Rowing Machines</t>
  </si>
  <si>
    <t>RWM0102</t>
  </si>
  <si>
    <t>Europe</t>
  </si>
  <si>
    <t>Tennis Joint</t>
  </si>
  <si>
    <t>Alice Hastings</t>
  </si>
  <si>
    <t>Basketballs</t>
  </si>
  <si>
    <t>BKB0068</t>
  </si>
  <si>
    <t>South America</t>
  </si>
  <si>
    <t>Athlete's Dream</t>
  </si>
  <si>
    <t>Mike Ferdinand</t>
  </si>
  <si>
    <t>Exercise Machines</t>
  </si>
  <si>
    <t>EXM9070</t>
  </si>
  <si>
    <t>Asia</t>
  </si>
  <si>
    <t>Triona Carty</t>
  </si>
  <si>
    <t>BKB0062</t>
  </si>
  <si>
    <t>Tina Cardinal</t>
  </si>
  <si>
    <t>BKB0067</t>
  </si>
  <si>
    <t>North America</t>
  </si>
  <si>
    <t>SportsWorld</t>
  </si>
  <si>
    <t>Tennis Balls</t>
  </si>
  <si>
    <t>TBL3492</t>
  </si>
  <si>
    <t>Baseballs</t>
  </si>
  <si>
    <t>BSB1007</t>
  </si>
  <si>
    <t>Sportsman's Den</t>
  </si>
  <si>
    <t>Janice Johnson</t>
  </si>
  <si>
    <t>Golf Balls</t>
  </si>
  <si>
    <t>GLB0021</t>
  </si>
  <si>
    <t>Africa</t>
  </si>
  <si>
    <t>RWM0101</t>
  </si>
  <si>
    <t>Gloves</t>
  </si>
  <si>
    <t>GLV1011</t>
  </si>
  <si>
    <t>SportsCity</t>
  </si>
  <si>
    <t>BSB1002</t>
  </si>
  <si>
    <t>Specialty Sports</t>
  </si>
  <si>
    <t>GLB0017</t>
  </si>
  <si>
    <t>Mandeep Patel</t>
  </si>
  <si>
    <t>EXM9110</t>
  </si>
  <si>
    <t>Rob Ashfield</t>
  </si>
  <si>
    <t>GLV1022</t>
  </si>
  <si>
    <t>GLV1084</t>
  </si>
  <si>
    <t>World of Sports</t>
  </si>
  <si>
    <t>BKB0066</t>
  </si>
  <si>
    <t>Record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</si>
</sst>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" x14ac:knownFonts="1">
    <font>
      <sz val="11"/>
      <color theme="1"/>
      <name val="Calibri"/>
      <family val="2"/>
      <scheme val="minor"/>
    </font>
    <font>
      <b/>
      <sz val="11"/>
      <name val="Gill Sans MT"/>
      <family val="2"/>
    </font>
    <font>
      <sz val="10"/>
      <name val="Gill Sans 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G2" sqref="G2"/>
    </sheetView>
  </sheetViews>
  <sheetFormatPr defaultRowHeight="15" x14ac:dyDescent="0.25"/>
  <cols>
    <col min="1" max="11" width="14.7109375" customWidth="1"/>
  </cols>
  <sheetData>
    <row r="1" spans="1:11" ht="17.25" x14ac:dyDescent="0.35">
      <c r="A1" s="1" t="s">
        <v>53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ht="15.75" x14ac:dyDescent="0.3">
      <c r="A2" s="4">
        <v>1</v>
      </c>
      <c r="B2" s="2" t="s">
        <v>10</v>
      </c>
      <c r="C2" s="3">
        <v>40843</v>
      </c>
      <c r="D2" s="3">
        <v>40903</v>
      </c>
      <c r="E2" s="2" t="s">
        <v>11</v>
      </c>
      <c r="F2" s="2" t="s">
        <v>12</v>
      </c>
      <c r="G2" s="2" t="str">
        <f>IFERROR(VLOOKUP($A2,Sheet2!$A$2:$F$17,MATCH(Sheet1!G$1,Sheet2!$A$1:$F$1,0),0),0)</f>
        <v>Europe</v>
      </c>
      <c r="H2" s="2" t="str">
        <f>IFERROR(VLOOKUP($A2,Sheet2!$A$2:$F$17,MATCH(Sheet1!H$1,Sheet2!$A$1:$F$1,0),0),0)</f>
        <v>Tennis Joint</v>
      </c>
      <c r="I2" s="2">
        <f>IFERROR(VLOOKUP($A2,Sheet2!$A$2:$F$17,MATCH(Sheet1!I$1,Sheet2!$A$1:$F$1,0),0),0)</f>
        <v>6859.8600000000006</v>
      </c>
      <c r="J2" s="2">
        <f>IFERROR(VLOOKUP($A2,Sheet2!$A$2:$F$17,MATCH(Sheet1!J$1,Sheet2!$A$1:$F$1,0),0),0)</f>
        <v>1235</v>
      </c>
      <c r="K2" s="2">
        <f>IFERROR(VLOOKUP($A2,Sheet2!$A$2:$F$17,MATCH(Sheet1!K$1,Sheet2!$A$1:$F$1,0),0),0)</f>
        <v>14</v>
      </c>
    </row>
    <row r="3" spans="1:11" ht="15.75" x14ac:dyDescent="0.3">
      <c r="A3" s="4">
        <v>2</v>
      </c>
      <c r="B3" s="2" t="s">
        <v>15</v>
      </c>
      <c r="C3" s="3">
        <v>39780</v>
      </c>
      <c r="D3" s="3">
        <v>39840</v>
      </c>
      <c r="E3" s="2" t="s">
        <v>16</v>
      </c>
      <c r="F3" s="2" t="s">
        <v>17</v>
      </c>
      <c r="G3" s="2" t="str">
        <f>IFERROR(VLOOKUP($A3,Sheet2!$A$2:$F$17,MATCH(Sheet1!G$1,Sheet2!$A$1:$F$1,0),0),0)</f>
        <v>South America</v>
      </c>
      <c r="H3" s="2" t="str">
        <f>IFERROR(VLOOKUP($A3,Sheet2!$A$2:$F$17,MATCH(Sheet1!H$1,Sheet2!$A$1:$F$1,0),0),0)</f>
        <v>Athlete's Dream</v>
      </c>
      <c r="I3" s="2">
        <f>IFERROR(VLOOKUP($A3,Sheet2!$A$2:$F$17,MATCH(Sheet1!I$1,Sheet2!$A$1:$F$1,0),0),0)</f>
        <v>31521.600000000002</v>
      </c>
      <c r="J3" s="2">
        <f>IFERROR(VLOOKUP($A3,Sheet2!$A$2:$F$17,MATCH(Sheet1!J$1,Sheet2!$A$1:$F$1,0),0),0)</f>
        <v>5674</v>
      </c>
      <c r="K3" s="2">
        <f>IFERROR(VLOOKUP($A3,Sheet2!$A$2:$F$17,MATCH(Sheet1!K$1,Sheet2!$A$1:$F$1,0),0),0)</f>
        <v>144</v>
      </c>
    </row>
    <row r="4" spans="1:11" ht="15.75" x14ac:dyDescent="0.3">
      <c r="A4" s="4">
        <v>3</v>
      </c>
      <c r="B4" s="2" t="s">
        <v>20</v>
      </c>
      <c r="C4" s="3">
        <v>39586</v>
      </c>
      <c r="D4" s="3">
        <v>39646</v>
      </c>
      <c r="E4" s="2" t="s">
        <v>21</v>
      </c>
      <c r="F4" s="2" t="s">
        <v>22</v>
      </c>
      <c r="G4" s="2" t="str">
        <f>IFERROR(VLOOKUP($A4,Sheet2!$A$2:$F$17,MATCH(Sheet1!G$1,Sheet2!$A$1:$F$1,0),0),0)</f>
        <v>Asia</v>
      </c>
      <c r="H4" s="2" t="str">
        <f>IFERROR(VLOOKUP($A4,Sheet2!$A$2:$F$17,MATCH(Sheet1!H$1,Sheet2!$A$1:$F$1,0),0),0)</f>
        <v>Tennis Joint</v>
      </c>
      <c r="I4" s="2">
        <f>IFERROR(VLOOKUP($A4,Sheet2!$A$2:$F$17,MATCH(Sheet1!I$1,Sheet2!$A$1:$F$1,0),0),0)</f>
        <v>64241.100000000006</v>
      </c>
      <c r="J4" s="2">
        <f>IFERROR(VLOOKUP($A4,Sheet2!$A$2:$F$17,MATCH(Sheet1!J$1,Sheet2!$A$1:$F$1,0),0),0)</f>
        <v>11563</v>
      </c>
      <c r="K4" s="2">
        <f>IFERROR(VLOOKUP($A4,Sheet2!$A$2:$F$17,MATCH(Sheet1!K$1,Sheet2!$A$1:$F$1,0),0),0)</f>
        <v>63</v>
      </c>
    </row>
    <row r="5" spans="1:11" ht="15.75" x14ac:dyDescent="0.3">
      <c r="A5" s="4">
        <v>4</v>
      </c>
      <c r="B5" s="2" t="s">
        <v>24</v>
      </c>
      <c r="C5" s="3">
        <v>38544</v>
      </c>
      <c r="D5" s="3">
        <v>38604</v>
      </c>
      <c r="E5" s="2" t="s">
        <v>16</v>
      </c>
      <c r="F5" s="2" t="s">
        <v>25</v>
      </c>
      <c r="G5" s="2" t="str">
        <f>IFERROR(VLOOKUP($A5,Sheet2!$A$2:$F$17,MATCH(Sheet1!G$1,Sheet2!$A$1:$F$1,0),0),0)</f>
        <v>Asia</v>
      </c>
      <c r="H5" s="2" t="str">
        <f>IFERROR(VLOOKUP($A5,Sheet2!$A$2:$F$17,MATCH(Sheet1!H$1,Sheet2!$A$1:$F$1,0),0),0)</f>
        <v>Athlete's Dream</v>
      </c>
      <c r="I5" s="2">
        <f>IFERROR(VLOOKUP($A5,Sheet2!$A$2:$F$17,MATCH(Sheet1!I$1,Sheet2!$A$1:$F$1,0),0),0)</f>
        <v>13790.7</v>
      </c>
      <c r="J5" s="2">
        <f>IFERROR(VLOOKUP($A5,Sheet2!$A$2:$F$17,MATCH(Sheet1!J$1,Sheet2!$A$1:$F$1,0),0),0)</f>
        <v>2482</v>
      </c>
      <c r="K5" s="2">
        <f>IFERROR(VLOOKUP($A5,Sheet2!$A$2:$F$17,MATCH(Sheet1!K$1,Sheet2!$A$1:$F$1,0),0),0)</f>
        <v>63</v>
      </c>
    </row>
    <row r="6" spans="1:11" ht="15.75" x14ac:dyDescent="0.3">
      <c r="A6" s="4">
        <v>5</v>
      </c>
      <c r="B6" s="2" t="s">
        <v>26</v>
      </c>
      <c r="C6" s="3">
        <v>37791</v>
      </c>
      <c r="D6" s="3">
        <v>37881</v>
      </c>
      <c r="E6" s="2" t="s">
        <v>16</v>
      </c>
      <c r="F6" s="2" t="s">
        <v>27</v>
      </c>
      <c r="G6" s="2" t="str">
        <f>IFERROR(VLOOKUP($A6,Sheet2!$A$2:$F$17,MATCH(Sheet1!G$1,Sheet2!$A$1:$F$1,0),0),0)</f>
        <v>North America</v>
      </c>
      <c r="H6" s="2" t="str">
        <f>IFERROR(VLOOKUP($A6,Sheet2!$A$2:$F$17,MATCH(Sheet1!H$1,Sheet2!$A$1:$F$1,0),0),0)</f>
        <v>SportsWorld</v>
      </c>
      <c r="I6" s="2">
        <f>IFERROR(VLOOKUP($A6,Sheet2!$A$2:$F$17,MATCH(Sheet1!I$1,Sheet2!$A$1:$F$1,0),0),0)</f>
        <v>29113.7</v>
      </c>
      <c r="J6" s="2">
        <f>IFERROR(VLOOKUP($A6,Sheet2!$A$2:$F$17,MATCH(Sheet1!J$1,Sheet2!$A$1:$F$1,0),0),0)</f>
        <v>5240</v>
      </c>
      <c r="K6" s="2">
        <f>IFERROR(VLOOKUP($A6,Sheet2!$A$2:$F$17,MATCH(Sheet1!K$1,Sheet2!$A$1:$F$1,0),0),0)</f>
        <v>133</v>
      </c>
    </row>
    <row r="7" spans="1:11" ht="15.75" x14ac:dyDescent="0.3">
      <c r="A7" s="4">
        <v>6</v>
      </c>
      <c r="B7" s="2" t="s">
        <v>20</v>
      </c>
      <c r="C7" s="3">
        <v>40810</v>
      </c>
      <c r="D7" s="3">
        <v>40870</v>
      </c>
      <c r="E7" s="2" t="s">
        <v>30</v>
      </c>
      <c r="F7" s="2" t="s">
        <v>31</v>
      </c>
      <c r="G7" s="2" t="str">
        <f>IFERROR(VLOOKUP($A7,Sheet2!$A$2:$F$17,MATCH(Sheet1!G$1,Sheet2!$A$1:$F$1,0),0),0)</f>
        <v>Asia</v>
      </c>
      <c r="H7" s="2" t="str">
        <f>IFERROR(VLOOKUP($A7,Sheet2!$A$2:$F$17,MATCH(Sheet1!H$1,Sheet2!$A$1:$F$1,0),0),0)</f>
        <v>SportsWorld</v>
      </c>
      <c r="I7" s="2">
        <f>IFERROR(VLOOKUP($A7,Sheet2!$A$2:$F$17,MATCH(Sheet1!I$1,Sheet2!$A$1:$F$1,0),0),0)</f>
        <v>14250.25</v>
      </c>
      <c r="J7" s="2">
        <f>IFERROR(VLOOKUP($A7,Sheet2!$A$2:$F$17,MATCH(Sheet1!J$1,Sheet2!$A$1:$F$1,0),0),0)</f>
        <v>2565</v>
      </c>
      <c r="K7" s="2">
        <f>IFERROR(VLOOKUP($A7,Sheet2!$A$2:$F$17,MATCH(Sheet1!K$1,Sheet2!$A$1:$F$1,0),0),0)</f>
        <v>119</v>
      </c>
    </row>
    <row r="8" spans="1:11" ht="15.75" x14ac:dyDescent="0.3">
      <c r="A8" s="4">
        <v>7</v>
      </c>
      <c r="B8" s="2" t="s">
        <v>24</v>
      </c>
      <c r="C8" s="3">
        <v>38469</v>
      </c>
      <c r="D8" s="3">
        <v>38499</v>
      </c>
      <c r="E8" s="2" t="s">
        <v>32</v>
      </c>
      <c r="F8" s="2" t="s">
        <v>33</v>
      </c>
      <c r="G8" s="2" t="str">
        <f>IFERROR(VLOOKUP($A8,Sheet2!$A$2:$F$17,MATCH(Sheet1!G$1,Sheet2!$A$1:$F$1,0),0),0)</f>
        <v>North America</v>
      </c>
      <c r="H8" s="2" t="str">
        <f>IFERROR(VLOOKUP($A8,Sheet2!$A$2:$F$17,MATCH(Sheet1!H$1,Sheet2!$A$1:$F$1,0),0),0)</f>
        <v>Sportsman's Den</v>
      </c>
      <c r="I8" s="2">
        <f>IFERROR(VLOOKUP($A8,Sheet2!$A$2:$F$17,MATCH(Sheet1!I$1,Sheet2!$A$1:$F$1,0),0),0)</f>
        <v>18667.5</v>
      </c>
      <c r="J8" s="2">
        <f>IFERROR(VLOOKUP($A8,Sheet2!$A$2:$F$17,MATCH(Sheet1!J$1,Sheet2!$A$1:$F$1,0),0),0)</f>
        <v>3360</v>
      </c>
      <c r="K8" s="2">
        <f>IFERROR(VLOOKUP($A8,Sheet2!$A$2:$F$17,MATCH(Sheet1!K$1,Sheet2!$A$1:$F$1,0),0),0)</f>
        <v>131</v>
      </c>
    </row>
    <row r="9" spans="1:11" ht="15.75" x14ac:dyDescent="0.3">
      <c r="A9" s="4">
        <v>8</v>
      </c>
      <c r="B9" s="2" t="s">
        <v>35</v>
      </c>
      <c r="C9" s="3">
        <v>37733</v>
      </c>
      <c r="D9" s="3">
        <v>37793</v>
      </c>
      <c r="E9" s="2" t="s">
        <v>36</v>
      </c>
      <c r="F9" s="2" t="s">
        <v>37</v>
      </c>
      <c r="G9" s="2" t="str">
        <f>IFERROR(VLOOKUP($A9,Sheet2!$A$2:$F$17,MATCH(Sheet1!G$1,Sheet2!$A$1:$F$1,0),0),0)</f>
        <v>Africa</v>
      </c>
      <c r="H9" s="2" t="str">
        <f>IFERROR(VLOOKUP($A9,Sheet2!$A$2:$F$17,MATCH(Sheet1!H$1,Sheet2!$A$1:$F$1,0),0),0)</f>
        <v>Athlete's Dream</v>
      </c>
      <c r="I9" s="2">
        <f>IFERROR(VLOOKUP($A9,Sheet2!$A$2:$F$17,MATCH(Sheet1!I$1,Sheet2!$A$1:$F$1,0),0),0)</f>
        <v>15510</v>
      </c>
      <c r="J9" s="2">
        <f>IFERROR(VLOOKUP($A9,Sheet2!$A$2:$F$17,MATCH(Sheet1!J$1,Sheet2!$A$1:$F$1,0),0),0)</f>
        <v>2792</v>
      </c>
      <c r="K9" s="2">
        <f>IFERROR(VLOOKUP($A9,Sheet2!$A$2:$F$17,MATCH(Sheet1!K$1,Sheet2!$A$1:$F$1,0),0),0)</f>
        <v>141</v>
      </c>
    </row>
    <row r="10" spans="1:11" ht="15.75" x14ac:dyDescent="0.3">
      <c r="A10" s="4">
        <v>9</v>
      </c>
      <c r="B10" s="2" t="s">
        <v>10</v>
      </c>
      <c r="C10" s="3">
        <v>40800</v>
      </c>
      <c r="D10" s="3">
        <v>40890</v>
      </c>
      <c r="E10" s="2" t="s">
        <v>11</v>
      </c>
      <c r="F10" s="2" t="s">
        <v>39</v>
      </c>
      <c r="G10" s="2" t="str">
        <f>IFERROR(VLOOKUP($A10,Sheet2!$A$2:$F$17,MATCH(Sheet1!G$1,Sheet2!$A$1:$F$1,0),0),0)</f>
        <v>North America</v>
      </c>
      <c r="H10" s="2" t="str">
        <f>IFERROR(VLOOKUP($A10,Sheet2!$A$2:$F$17,MATCH(Sheet1!H$1,Sheet2!$A$1:$F$1,0),0),0)</f>
        <v>Athlete's Dream</v>
      </c>
      <c r="I10" s="2">
        <f>IFERROR(VLOOKUP($A10,Sheet2!$A$2:$F$17,MATCH(Sheet1!I$1,Sheet2!$A$1:$F$1,0),0),0)</f>
        <v>5389.89</v>
      </c>
      <c r="J10" s="2">
        <f>IFERROR(VLOOKUP($A10,Sheet2!$A$2:$F$17,MATCH(Sheet1!J$1,Sheet2!$A$1:$F$1,0),0),0)</f>
        <v>970</v>
      </c>
      <c r="K10" s="2">
        <f>IFERROR(VLOOKUP($A10,Sheet2!$A$2:$F$17,MATCH(Sheet1!K$1,Sheet2!$A$1:$F$1,0),0),0)</f>
        <v>11</v>
      </c>
    </row>
    <row r="11" spans="1:11" ht="15.75" x14ac:dyDescent="0.3">
      <c r="A11" s="4">
        <v>10</v>
      </c>
      <c r="B11" s="2" t="s">
        <v>35</v>
      </c>
      <c r="C11" s="3">
        <v>39448</v>
      </c>
      <c r="D11" s="3">
        <v>39538</v>
      </c>
      <c r="E11" s="2" t="s">
        <v>40</v>
      </c>
      <c r="F11" s="2" t="s">
        <v>41</v>
      </c>
      <c r="G11" s="2" t="str">
        <f>IFERROR(VLOOKUP($A11,Sheet2!$A$2:$F$17,MATCH(Sheet1!G$1,Sheet2!$A$1:$F$1,0),0),0)</f>
        <v>North America</v>
      </c>
      <c r="H11" s="2" t="str">
        <f>IFERROR(VLOOKUP($A11,Sheet2!$A$2:$F$17,MATCH(Sheet1!H$1,Sheet2!$A$1:$F$1,0),0),0)</f>
        <v>SportsCity</v>
      </c>
      <c r="I11" s="2">
        <f>IFERROR(VLOOKUP($A11,Sheet2!$A$2:$F$17,MATCH(Sheet1!I$1,Sheet2!$A$1:$F$1,0),0),0)</f>
        <v>19287.870000000003</v>
      </c>
      <c r="J11" s="2">
        <f>IFERROR(VLOOKUP($A11,Sheet2!$A$2:$F$17,MATCH(Sheet1!J$1,Sheet2!$A$1:$F$1,0),0),0)</f>
        <v>3472</v>
      </c>
      <c r="K11" s="2">
        <f>IFERROR(VLOOKUP($A11,Sheet2!$A$2:$F$17,MATCH(Sheet1!K$1,Sheet2!$A$1:$F$1,0),0),0)</f>
        <v>147</v>
      </c>
    </row>
    <row r="12" spans="1:11" ht="15.75" x14ac:dyDescent="0.3">
      <c r="A12" s="4">
        <v>11</v>
      </c>
      <c r="B12" s="2" t="s">
        <v>15</v>
      </c>
      <c r="C12" s="3">
        <v>37636</v>
      </c>
      <c r="D12" s="3">
        <v>37696</v>
      </c>
      <c r="E12" s="2" t="s">
        <v>32</v>
      </c>
      <c r="F12" s="2" t="s">
        <v>43</v>
      </c>
      <c r="G12" s="2" t="str">
        <f>IFERROR(VLOOKUP($A12,Sheet2!$A$2:$F$17,MATCH(Sheet1!G$1,Sheet2!$A$1:$F$1,0),0),0)</f>
        <v>Africa</v>
      </c>
      <c r="H12" s="2" t="str">
        <f>IFERROR(VLOOKUP($A12,Sheet2!$A$2:$F$17,MATCH(Sheet1!H$1,Sheet2!$A$1:$F$1,0),0),0)</f>
        <v>Specialty Sports</v>
      </c>
      <c r="I12" s="2">
        <f>IFERROR(VLOOKUP($A12,Sheet2!$A$2:$F$17,MATCH(Sheet1!I$1,Sheet2!$A$1:$F$1,0),0),0)</f>
        <v>18810</v>
      </c>
      <c r="J12" s="2">
        <f>IFERROR(VLOOKUP($A12,Sheet2!$A$2:$F$17,MATCH(Sheet1!J$1,Sheet2!$A$1:$F$1,0),0),0)</f>
        <v>3386</v>
      </c>
      <c r="K12" s="2">
        <f>IFERROR(VLOOKUP($A12,Sheet2!$A$2:$F$17,MATCH(Sheet1!K$1,Sheet2!$A$1:$F$1,0),0),0)</f>
        <v>132</v>
      </c>
    </row>
    <row r="13" spans="1:11" ht="15.75" x14ac:dyDescent="0.3">
      <c r="A13" s="4">
        <v>12</v>
      </c>
      <c r="B13" s="2" t="s">
        <v>15</v>
      </c>
      <c r="C13" s="3">
        <v>40902</v>
      </c>
      <c r="D13" s="3">
        <v>40932</v>
      </c>
      <c r="E13" s="2" t="s">
        <v>36</v>
      </c>
      <c r="F13" s="2" t="s">
        <v>45</v>
      </c>
      <c r="G13" s="2" t="str">
        <f>IFERROR(VLOOKUP($A13,Sheet2!$A$2:$F$17,MATCH(Sheet1!G$1,Sheet2!$A$1:$F$1,0),0),0)</f>
        <v>Europe</v>
      </c>
      <c r="H13" s="2" t="str">
        <f>IFERROR(VLOOKUP($A13,Sheet2!$A$2:$F$17,MATCH(Sheet1!H$1,Sheet2!$A$1:$F$1,0),0),0)</f>
        <v>Sportsman's Den</v>
      </c>
      <c r="I13" s="2">
        <f>IFERROR(VLOOKUP($A13,Sheet2!$A$2:$F$17,MATCH(Sheet1!I$1,Sheet2!$A$1:$F$1,0),0),0)</f>
        <v>7040</v>
      </c>
      <c r="J13" s="2">
        <f>IFERROR(VLOOKUP($A13,Sheet2!$A$2:$F$17,MATCH(Sheet1!J$1,Sheet2!$A$1:$F$1,0),0),0)</f>
        <v>1267</v>
      </c>
      <c r="K13" s="2">
        <f>IFERROR(VLOOKUP($A13,Sheet2!$A$2:$F$17,MATCH(Sheet1!K$1,Sheet2!$A$1:$F$1,0),0),0)</f>
        <v>64</v>
      </c>
    </row>
    <row r="14" spans="1:11" ht="15.75" x14ac:dyDescent="0.3">
      <c r="A14" s="4">
        <v>13</v>
      </c>
      <c r="B14" s="2" t="s">
        <v>46</v>
      </c>
      <c r="C14" s="3">
        <v>38645</v>
      </c>
      <c r="D14" s="3">
        <v>38705</v>
      </c>
      <c r="E14" s="2" t="s">
        <v>21</v>
      </c>
      <c r="F14" s="2" t="s">
        <v>47</v>
      </c>
      <c r="G14" s="2" t="str">
        <f>IFERROR(VLOOKUP($A14,Sheet2!$A$2:$F$17,MATCH(Sheet1!G$1,Sheet2!$A$1:$F$1,0),0),0)</f>
        <v>Africa</v>
      </c>
      <c r="H14" s="2" t="str">
        <f>IFERROR(VLOOKUP($A14,Sheet2!$A$2:$F$17,MATCH(Sheet1!H$1,Sheet2!$A$1:$F$1,0),0),0)</f>
        <v>Sportsman's Den</v>
      </c>
      <c r="I14" s="2">
        <f>IFERROR(VLOOKUP($A14,Sheet2!$A$2:$F$17,MATCH(Sheet1!I$1,Sheet2!$A$1:$F$1,0),0),0)</f>
        <v>88713.900000000009</v>
      </c>
      <c r="J14" s="2">
        <f>IFERROR(VLOOKUP($A14,Sheet2!$A$2:$F$17,MATCH(Sheet1!J$1,Sheet2!$A$1:$F$1,0),0),0)</f>
        <v>15969</v>
      </c>
      <c r="K14" s="2">
        <f>IFERROR(VLOOKUP($A14,Sheet2!$A$2:$F$17,MATCH(Sheet1!K$1,Sheet2!$A$1:$F$1,0),0),0)</f>
        <v>87</v>
      </c>
    </row>
    <row r="15" spans="1:11" ht="15.75" x14ac:dyDescent="0.3">
      <c r="A15" s="4">
        <v>14</v>
      </c>
      <c r="B15" s="2" t="s">
        <v>48</v>
      </c>
      <c r="C15" s="3">
        <v>38253</v>
      </c>
      <c r="D15" s="3">
        <v>38313</v>
      </c>
      <c r="E15" s="2" t="s">
        <v>40</v>
      </c>
      <c r="F15" s="2" t="s">
        <v>49</v>
      </c>
      <c r="G15" s="2" t="str">
        <f>IFERROR(VLOOKUP($A15,Sheet2!$A$2:$F$17,MATCH(Sheet1!G$1,Sheet2!$A$1:$F$1,0),0),0)</f>
        <v>Africa</v>
      </c>
      <c r="H15" s="2" t="str">
        <f>IFERROR(VLOOKUP($A15,Sheet2!$A$2:$F$17,MATCH(Sheet1!H$1,Sheet2!$A$1:$F$1,0),0),0)</f>
        <v>Sportsman's Den</v>
      </c>
      <c r="I15" s="2">
        <f>IFERROR(VLOOKUP($A15,Sheet2!$A$2:$F$17,MATCH(Sheet1!I$1,Sheet2!$A$1:$F$1,0),0),0)</f>
        <v>524.84</v>
      </c>
      <c r="J15" s="2">
        <f>IFERROR(VLOOKUP($A15,Sheet2!$A$2:$F$17,MATCH(Sheet1!J$1,Sheet2!$A$1:$F$1,0),0),0)</f>
        <v>94</v>
      </c>
      <c r="K15" s="2">
        <f>IFERROR(VLOOKUP($A15,Sheet2!$A$2:$F$17,MATCH(Sheet1!K$1,Sheet2!$A$1:$F$1,0),0),0)</f>
        <v>4</v>
      </c>
    </row>
    <row r="16" spans="1:11" ht="15.75" x14ac:dyDescent="0.3">
      <c r="A16" s="4">
        <v>15</v>
      </c>
      <c r="B16" s="2" t="s">
        <v>48</v>
      </c>
      <c r="C16" s="3">
        <v>38828</v>
      </c>
      <c r="D16" s="3">
        <v>38858</v>
      </c>
      <c r="E16" s="2" t="s">
        <v>40</v>
      </c>
      <c r="F16" s="2" t="s">
        <v>50</v>
      </c>
      <c r="G16" s="2" t="str">
        <f>IFERROR(VLOOKUP($A16,Sheet2!$A$2:$F$17,MATCH(Sheet1!G$1,Sheet2!$A$1:$F$1,0),0),0)</f>
        <v>Africa</v>
      </c>
      <c r="H16" s="2" t="str">
        <f>IFERROR(VLOOKUP($A16,Sheet2!$A$2:$F$17,MATCH(Sheet1!H$1,Sheet2!$A$1:$F$1,0),0),0)</f>
        <v>World of Sports</v>
      </c>
      <c r="I16" s="2">
        <f>IFERROR(VLOOKUP($A16,Sheet2!$A$2:$F$17,MATCH(Sheet1!I$1,Sheet2!$A$1:$F$1,0),0),0)</f>
        <v>11677.69</v>
      </c>
      <c r="J16" s="2">
        <f>IFERROR(VLOOKUP($A16,Sheet2!$A$2:$F$17,MATCH(Sheet1!J$1,Sheet2!$A$1:$F$1,0),0),0)</f>
        <v>2102</v>
      </c>
      <c r="K16" s="2">
        <f>IFERROR(VLOOKUP($A16,Sheet2!$A$2:$F$17,MATCH(Sheet1!K$1,Sheet2!$A$1:$F$1,0),0),0)</f>
        <v>89</v>
      </c>
    </row>
    <row r="17" spans="1:11" ht="15.75" x14ac:dyDescent="0.3">
      <c r="A17" s="4">
        <v>16</v>
      </c>
      <c r="B17" s="2" t="s">
        <v>35</v>
      </c>
      <c r="C17" s="3">
        <v>39029</v>
      </c>
      <c r="D17" s="3">
        <v>39089</v>
      </c>
      <c r="E17" s="2" t="s">
        <v>16</v>
      </c>
      <c r="F17" s="2" t="s">
        <v>52</v>
      </c>
      <c r="G17" s="2" t="str">
        <f>IFERROR(VLOOKUP($A17,Sheet2!$A$2:$F$17,MATCH(Sheet1!G$1,Sheet2!$A$1:$F$1,0),0),0)</f>
        <v>Asia</v>
      </c>
      <c r="H17" s="2" t="str">
        <f>IFERROR(VLOOKUP($A17,Sheet2!$A$2:$F$17,MATCH(Sheet1!H$1,Sheet2!$A$1:$F$1,0),0),0)</f>
        <v>SportsWorld</v>
      </c>
      <c r="I17" s="2">
        <f>IFERROR(VLOOKUP($A17,Sheet2!$A$2:$F$17,MATCH(Sheet1!I$1,Sheet2!$A$1:$F$1,0),0),0)</f>
        <v>21890</v>
      </c>
      <c r="J17" s="2">
        <f>IFERROR(VLOOKUP($A17,Sheet2!$A$2:$F$17,MATCH(Sheet1!J$1,Sheet2!$A$1:$F$1,0),0),0)</f>
        <v>3940</v>
      </c>
      <c r="K17" s="2">
        <f>IFERROR(VLOOKUP($A17,Sheet2!$A$2:$F$17,MATCH(Sheet1!K$1,Sheet2!$A$1:$F$1,0),0),0)</f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2" sqref="A2"/>
    </sheetView>
  </sheetViews>
  <sheetFormatPr defaultRowHeight="15" x14ac:dyDescent="0.25"/>
  <cols>
    <col min="1" max="5" width="14.7109375" customWidth="1"/>
  </cols>
  <sheetData>
    <row r="1" spans="1:6" ht="17.25" x14ac:dyDescent="0.35">
      <c r="A1" s="1" t="s">
        <v>53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</row>
    <row r="2" spans="1:6" ht="15.75" x14ac:dyDescent="0.3">
      <c r="A2" s="4">
        <v>1</v>
      </c>
      <c r="B2" s="2" t="s">
        <v>13</v>
      </c>
      <c r="C2" s="2" t="s">
        <v>14</v>
      </c>
      <c r="D2" s="2">
        <v>6859.8600000000006</v>
      </c>
      <c r="E2" s="2">
        <v>1235</v>
      </c>
      <c r="F2" s="2">
        <v>14</v>
      </c>
    </row>
    <row r="3" spans="1:6" ht="15.75" x14ac:dyDescent="0.3">
      <c r="A3" s="4">
        <v>2</v>
      </c>
      <c r="B3" s="2" t="s">
        <v>18</v>
      </c>
      <c r="C3" s="2" t="s">
        <v>19</v>
      </c>
      <c r="D3" s="2">
        <v>31521.600000000002</v>
      </c>
      <c r="E3" s="2">
        <v>5674</v>
      </c>
      <c r="F3" s="2">
        <v>144</v>
      </c>
    </row>
    <row r="4" spans="1:6" ht="15.75" x14ac:dyDescent="0.3">
      <c r="A4" s="4">
        <v>3</v>
      </c>
      <c r="B4" s="2" t="s">
        <v>23</v>
      </c>
      <c r="C4" s="2" t="s">
        <v>14</v>
      </c>
      <c r="D4" s="2">
        <v>64241.100000000006</v>
      </c>
      <c r="E4" s="2">
        <v>11563</v>
      </c>
      <c r="F4" s="2">
        <v>63</v>
      </c>
    </row>
    <row r="5" spans="1:6" ht="15.75" x14ac:dyDescent="0.3">
      <c r="A5" s="4">
        <v>4</v>
      </c>
      <c r="B5" s="2" t="s">
        <v>23</v>
      </c>
      <c r="C5" s="2" t="s">
        <v>19</v>
      </c>
      <c r="D5" s="2">
        <v>13790.7</v>
      </c>
      <c r="E5" s="2">
        <v>2482</v>
      </c>
      <c r="F5" s="2">
        <v>63</v>
      </c>
    </row>
    <row r="6" spans="1:6" ht="15.75" x14ac:dyDescent="0.3">
      <c r="A6" s="4">
        <v>5</v>
      </c>
      <c r="B6" s="2" t="s">
        <v>28</v>
      </c>
      <c r="C6" s="2" t="s">
        <v>29</v>
      </c>
      <c r="D6" s="2">
        <v>29113.7</v>
      </c>
      <c r="E6" s="2">
        <v>5240</v>
      </c>
      <c r="F6" s="2">
        <v>133</v>
      </c>
    </row>
    <row r="7" spans="1:6" ht="15.75" x14ac:dyDescent="0.3">
      <c r="A7" s="4">
        <v>6</v>
      </c>
      <c r="B7" s="2" t="s">
        <v>23</v>
      </c>
      <c r="C7" s="2" t="s">
        <v>29</v>
      </c>
      <c r="D7" s="2">
        <v>14250.25</v>
      </c>
      <c r="E7" s="2">
        <v>2565</v>
      </c>
      <c r="F7" s="2">
        <v>119</v>
      </c>
    </row>
    <row r="8" spans="1:6" ht="15.75" x14ac:dyDescent="0.3">
      <c r="A8" s="4">
        <v>7</v>
      </c>
      <c r="B8" s="2" t="s">
        <v>28</v>
      </c>
      <c r="C8" s="2" t="s">
        <v>34</v>
      </c>
      <c r="D8" s="2">
        <v>18667.5</v>
      </c>
      <c r="E8" s="2">
        <v>3360</v>
      </c>
      <c r="F8" s="2">
        <v>131</v>
      </c>
    </row>
    <row r="9" spans="1:6" ht="15.75" x14ac:dyDescent="0.3">
      <c r="A9" s="4">
        <v>8</v>
      </c>
      <c r="B9" s="2" t="s">
        <v>38</v>
      </c>
      <c r="C9" s="2" t="s">
        <v>19</v>
      </c>
      <c r="D9" s="2">
        <v>15510</v>
      </c>
      <c r="E9" s="2">
        <v>2792</v>
      </c>
      <c r="F9" s="2">
        <v>141</v>
      </c>
    </row>
    <row r="10" spans="1:6" ht="15.75" x14ac:dyDescent="0.3">
      <c r="A10" s="4">
        <v>9</v>
      </c>
      <c r="B10" s="2" t="s">
        <v>28</v>
      </c>
      <c r="C10" s="2" t="s">
        <v>19</v>
      </c>
      <c r="D10" s="2">
        <v>5389.89</v>
      </c>
      <c r="E10" s="2">
        <v>970</v>
      </c>
      <c r="F10" s="2">
        <v>11</v>
      </c>
    </row>
    <row r="11" spans="1:6" ht="15.75" x14ac:dyDescent="0.3">
      <c r="A11" s="4">
        <v>10</v>
      </c>
      <c r="B11" s="2" t="s">
        <v>28</v>
      </c>
      <c r="C11" s="2" t="s">
        <v>42</v>
      </c>
      <c r="D11" s="2">
        <v>19287.870000000003</v>
      </c>
      <c r="E11" s="2">
        <v>3472</v>
      </c>
      <c r="F11" s="2">
        <v>147</v>
      </c>
    </row>
    <row r="12" spans="1:6" ht="15.75" x14ac:dyDescent="0.3">
      <c r="A12" s="4">
        <v>11</v>
      </c>
      <c r="B12" s="2" t="s">
        <v>38</v>
      </c>
      <c r="C12" s="2" t="s">
        <v>44</v>
      </c>
      <c r="D12" s="2">
        <v>18810</v>
      </c>
      <c r="E12" s="2">
        <v>3386</v>
      </c>
      <c r="F12" s="2">
        <v>132</v>
      </c>
    </row>
    <row r="13" spans="1:6" ht="15.75" x14ac:dyDescent="0.3">
      <c r="A13" s="4">
        <v>12</v>
      </c>
      <c r="B13" s="2" t="s">
        <v>13</v>
      </c>
      <c r="C13" s="2" t="s">
        <v>34</v>
      </c>
      <c r="D13" s="2">
        <v>7040</v>
      </c>
      <c r="E13" s="2">
        <v>1267</v>
      </c>
      <c r="F13" s="2">
        <v>64</v>
      </c>
    </row>
    <row r="14" spans="1:6" ht="15.75" x14ac:dyDescent="0.3">
      <c r="A14" s="4">
        <v>13</v>
      </c>
      <c r="B14" s="2" t="s">
        <v>38</v>
      </c>
      <c r="C14" s="2" t="s">
        <v>34</v>
      </c>
      <c r="D14" s="2">
        <v>88713.900000000009</v>
      </c>
      <c r="E14" s="2">
        <v>15969</v>
      </c>
      <c r="F14" s="2">
        <v>87</v>
      </c>
    </row>
    <row r="15" spans="1:6" ht="15.75" x14ac:dyDescent="0.3">
      <c r="A15" s="4">
        <v>14</v>
      </c>
      <c r="B15" s="2" t="s">
        <v>38</v>
      </c>
      <c r="C15" s="2" t="s">
        <v>34</v>
      </c>
      <c r="D15" s="2">
        <v>524.84</v>
      </c>
      <c r="E15" s="2">
        <v>94</v>
      </c>
      <c r="F15" s="2">
        <v>4</v>
      </c>
    </row>
    <row r="16" spans="1:6" ht="15.75" x14ac:dyDescent="0.3">
      <c r="A16" s="4">
        <v>15</v>
      </c>
      <c r="B16" s="2" t="s">
        <v>38</v>
      </c>
      <c r="C16" s="2" t="s">
        <v>51</v>
      </c>
      <c r="D16" s="2">
        <v>11677.69</v>
      </c>
      <c r="E16" s="2">
        <v>2102</v>
      </c>
      <c r="F16" s="2">
        <v>89</v>
      </c>
    </row>
    <row r="17" spans="1:6" ht="15.75" x14ac:dyDescent="0.3">
      <c r="A17" s="4">
        <v>16</v>
      </c>
      <c r="B17" s="2" t="s">
        <v>23</v>
      </c>
      <c r="C17" s="2" t="s">
        <v>29</v>
      </c>
      <c r="D17" s="2">
        <v>21890</v>
      </c>
      <c r="E17" s="2">
        <v>3940</v>
      </c>
      <c r="F17" s="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2013-12-18T10:01:52Z</dcterms:created>
  <dcterms:modified xsi:type="dcterms:W3CDTF">2013-12-18T10:07:50Z</dcterms:modified>
</cp:coreProperties>
</file>